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slabouz\OneDrive - АО ПРОГРЕСС\Рабочий стол\"/>
    </mc:Choice>
  </mc:AlternateContent>
  <xr:revisionPtr revIDLastSave="0" documentId="8_{0AC22143-53D4-4214-9CA7-0314C3D02D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Заявка на изменение маршрута" sheetId="1" r:id="rId1"/>
    <sheet name="Правила маршрутизации" sheetId="3" r:id="rId2"/>
  </sheets>
  <definedNames>
    <definedName name="_xlnm._FilterDatabase" localSheetId="0" hidden="1">'Заявка на изменение маршрута'!$A$1:$AE$22</definedName>
    <definedName name="_xlnm.Print_Area" localSheetId="1">'Правила маршрутизации'!$A$1:$M$46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" l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</calcChain>
</file>

<file path=xl/sharedStrings.xml><?xml version="1.0" encoding="utf-8"?>
<sst xmlns="http://schemas.openxmlformats.org/spreadsheetml/2006/main" count="166" uniqueCount="135">
  <si>
    <t>Дивизион</t>
  </si>
  <si>
    <t>Доп. Офис</t>
  </si>
  <si>
    <t>Область</t>
  </si>
  <si>
    <t>Статус маршрута</t>
  </si>
  <si>
    <t>ПН,
Время визита</t>
  </si>
  <si>
    <t>ВТ,
Время визита</t>
  </si>
  <si>
    <t>СР,
Время визита</t>
  </si>
  <si>
    <t>ЧВ,
Время визита</t>
  </si>
  <si>
    <t>ПТ,
Время визита</t>
  </si>
  <si>
    <t>СБ,
Время визита</t>
  </si>
  <si>
    <t>ВС,
Время визита</t>
  </si>
  <si>
    <t>RSM: Код</t>
  </si>
  <si>
    <t>RSM (ФИО)</t>
  </si>
  <si>
    <t>TDM/TSM (ФИО)</t>
  </si>
  <si>
    <t>Должность</t>
  </si>
  <si>
    <t>Код маршрута</t>
  </si>
  <si>
    <t>MERCH/SR (ФИО)</t>
  </si>
  <si>
    <t>Сеть</t>
  </si>
  <si>
    <t>Тип</t>
  </si>
  <si>
    <t>№</t>
  </si>
  <si>
    <t>Код ГО</t>
  </si>
  <si>
    <t>Фактический адрес торговой точки</t>
  </si>
  <si>
    <t>GPS: Широта</t>
  </si>
  <si>
    <t>GPS: Долгота</t>
  </si>
  <si>
    <t>GPM</t>
  </si>
  <si>
    <t>TDM/TSM: Код</t>
  </si>
  <si>
    <t>Продажи, тыс. руб.</t>
  </si>
  <si>
    <t>Не включаем в маршруты мерчендайзеров следующие торговые точки:</t>
  </si>
  <si>
    <t>1.</t>
  </si>
  <si>
    <r>
      <t xml:space="preserve">Объем продаж </t>
    </r>
    <r>
      <rPr>
        <b/>
        <sz val="11"/>
        <color theme="1"/>
        <rFont val="Calibri"/>
        <family val="2"/>
        <charset val="204"/>
        <scheme val="minor"/>
      </rPr>
      <t>менее 30 т. руб.</t>
    </r>
  </si>
  <si>
    <t>2.</t>
  </si>
  <si>
    <r>
      <t xml:space="preserve">Обслуживается </t>
    </r>
    <r>
      <rPr>
        <b/>
        <sz val="11"/>
        <color theme="1"/>
        <rFont val="Calibri"/>
        <family val="2"/>
        <charset val="204"/>
        <scheme val="minor"/>
      </rPr>
      <t>SR</t>
    </r>
    <r>
      <rPr>
        <sz val="11"/>
        <color theme="1"/>
        <rFont val="Calibri"/>
        <family val="2"/>
        <scheme val="minor"/>
      </rPr>
      <t xml:space="preserve"> и объем продаж </t>
    </r>
    <r>
      <rPr>
        <b/>
        <sz val="11"/>
        <color theme="1"/>
        <rFont val="Calibri"/>
        <family val="2"/>
        <charset val="204"/>
        <scheme val="minor"/>
      </rPr>
      <t>менее 50 т.руб.</t>
    </r>
  </si>
  <si>
    <t>3.</t>
  </si>
  <si>
    <r>
      <rPr>
        <b/>
        <sz val="11"/>
        <color theme="1"/>
        <rFont val="Calibri"/>
        <family val="2"/>
        <charset val="204"/>
        <scheme val="minor"/>
      </rPr>
      <t>Альтернативный канал</t>
    </r>
    <r>
      <rPr>
        <sz val="11"/>
        <color theme="1"/>
        <rFont val="Calibri"/>
        <family val="2"/>
        <scheme val="minor"/>
      </rPr>
      <t xml:space="preserve"> (ALC; DRG-FS; DRG-SPM; IM; HRC)
</t>
    </r>
    <r>
      <rPr>
        <b/>
        <sz val="11"/>
        <color theme="1"/>
        <rFont val="Calibri"/>
        <family val="2"/>
        <charset val="204"/>
        <scheme val="minor"/>
      </rPr>
      <t>Палатки, павильоны, прилавки, рынки, опт</t>
    </r>
    <r>
      <rPr>
        <sz val="11"/>
        <color theme="1"/>
        <rFont val="Calibri"/>
        <family val="2"/>
        <scheme val="minor"/>
      </rPr>
      <t xml:space="preserve"> (FS; PAV; PAL; CFS-FS; RS; WHS; EMP; PR) и т. п.</t>
    </r>
  </si>
  <si>
    <t>4.</t>
  </si>
  <si>
    <r>
      <t>Закрыта</t>
    </r>
    <r>
      <rPr>
        <sz val="11"/>
        <color theme="1"/>
        <rFont val="Calibri"/>
        <family val="2"/>
        <charset val="204"/>
        <scheme val="minor"/>
      </rPr>
      <t xml:space="preserve"> на реконструкцию/ремонт или находится в </t>
    </r>
    <r>
      <rPr>
        <b/>
        <sz val="11"/>
        <color theme="1"/>
        <rFont val="Calibri"/>
        <family val="2"/>
        <charset val="204"/>
        <scheme val="minor"/>
      </rPr>
      <t xml:space="preserve">ПДЗ </t>
    </r>
    <r>
      <rPr>
        <sz val="11"/>
        <color theme="1"/>
        <rFont val="Calibri"/>
        <family val="2"/>
        <charset val="204"/>
        <scheme val="minor"/>
      </rPr>
      <t>(просроченную дебиторскую задолженность)</t>
    </r>
  </si>
  <si>
    <t>5.</t>
  </si>
  <si>
    <r>
      <t xml:space="preserve">Низкий уровень влияния </t>
    </r>
    <r>
      <rPr>
        <sz val="11"/>
        <color theme="1"/>
        <rFont val="Calibri"/>
        <family val="2"/>
        <charset val="204"/>
        <scheme val="minor"/>
      </rPr>
      <t>мерчендайзера на полку</t>
    </r>
  </si>
  <si>
    <r>
      <rPr>
        <b/>
        <sz val="11"/>
        <color theme="1"/>
        <rFont val="Calibri"/>
        <family val="2"/>
        <charset val="204"/>
        <scheme val="minor"/>
      </rPr>
      <t xml:space="preserve">Таблица 1 </t>
    </r>
    <r>
      <rPr>
        <sz val="11"/>
        <color theme="1"/>
        <rFont val="Calibri"/>
        <family val="2"/>
        <charset val="204"/>
        <scheme val="minor"/>
      </rPr>
      <t xml:space="preserve">- Варианты </t>
    </r>
    <r>
      <rPr>
        <b/>
        <sz val="11"/>
        <color theme="1"/>
        <rFont val="Calibri"/>
        <family val="2"/>
        <charset val="204"/>
        <scheme val="minor"/>
      </rPr>
      <t>распределения времени и частоты</t>
    </r>
    <r>
      <rPr>
        <sz val="11"/>
        <color theme="1"/>
        <rFont val="Calibri"/>
        <family val="2"/>
        <charset val="204"/>
        <scheme val="minor"/>
      </rPr>
      <t xml:space="preserve"> визитов в зависимости от категории торговых точек</t>
    </r>
  </si>
  <si>
    <r>
      <rPr>
        <b/>
        <sz val="11"/>
        <color theme="1"/>
        <rFont val="Calibri"/>
        <family val="2"/>
        <charset val="204"/>
        <scheme val="minor"/>
      </rPr>
      <t>Таблица 2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charset val="204"/>
        <scheme val="minor"/>
      </rPr>
      <t>Приоритеты</t>
    </r>
    <r>
      <rPr>
        <sz val="11"/>
        <color theme="1"/>
        <rFont val="Calibri"/>
        <family val="2"/>
        <scheme val="minor"/>
      </rPr>
      <t xml:space="preserve"> добавления ТТ на маршрут при </t>
    </r>
    <r>
      <rPr>
        <b/>
        <sz val="11"/>
        <color theme="1"/>
        <rFont val="Calibri"/>
        <family val="2"/>
        <charset val="204"/>
        <scheme val="minor"/>
      </rPr>
      <t>одинаковых объемах</t>
    </r>
    <r>
      <rPr>
        <sz val="11"/>
        <color theme="1"/>
        <rFont val="Calibri"/>
        <family val="2"/>
        <scheme val="minor"/>
      </rPr>
      <t xml:space="preserve"> продаж</t>
    </r>
  </si>
  <si>
    <t>Категории ТТ (Объем продаж в месяц тыс.руб)</t>
  </si>
  <si>
    <t>Варианты распределения времени (минуты) и частоты визитов в зависимости от категории торговых точек</t>
  </si>
  <si>
    <t>Тотал время в неделю, минуты</t>
  </si>
  <si>
    <t>2 раза в неделю</t>
  </si>
  <si>
    <t>3 раза в неделю</t>
  </si>
  <si>
    <t>4 раза в неделю</t>
  </si>
  <si>
    <t>5 раз в неделю</t>
  </si>
  <si>
    <t>Канал</t>
  </si>
  <si>
    <t>Класс ТТ</t>
  </si>
  <si>
    <t>Приоритет</t>
  </si>
  <si>
    <t>все ТТ (0-30)</t>
  </si>
  <si>
    <t>ФК</t>
  </si>
  <si>
    <t>SPM MNM DSC (30-60)</t>
  </si>
  <si>
    <t>Спец.розница</t>
  </si>
  <si>
    <t>SPM MNM DSC (60-80)</t>
  </si>
  <si>
    <t>ЛК</t>
  </si>
  <si>
    <t>SPM MNM DSC (80-100)</t>
  </si>
  <si>
    <t>SPM MNM DSC (100-120)</t>
  </si>
  <si>
    <t>SPM</t>
  </si>
  <si>
    <t>SPM MNM DSC (более 120)</t>
  </si>
  <si>
    <t>GPM + Спец.розница (30-100)</t>
  </si>
  <si>
    <t>DSC/MNM</t>
  </si>
  <si>
    <t>GPM + Спец.розница (100-200)</t>
  </si>
  <si>
    <t>GPM + Спец.розница (200-300)</t>
  </si>
  <si>
    <t>GPM + Спец.розница (300-400)</t>
  </si>
  <si>
    <t>GPM + Спец.розница (400-500)</t>
  </si>
  <si>
    <t>GPM + Спец.розница (500-600)</t>
  </si>
  <si>
    <t>GPM + Спец.розница (600-700)</t>
  </si>
  <si>
    <t>GPM + Спец.розница (700-800)</t>
  </si>
  <si>
    <t>GPM + Спец.розница (800-900)</t>
  </si>
  <si>
    <t>GPM + Спец.розница (более 900)</t>
  </si>
  <si>
    <t xml:space="preserve"> - недопустимая частота для категории точки</t>
  </si>
  <si>
    <t xml:space="preserve"> - рекомендованная частота и время для категории точки</t>
  </si>
  <si>
    <t xml:space="preserve"> - возможные варианты распределения частоты и времени для категории точки</t>
  </si>
  <si>
    <t>Правила построения эффективного маршрута мерчендайзера</t>
  </si>
  <si>
    <t>Объем</t>
  </si>
  <si>
    <t>Покрытие</t>
  </si>
  <si>
    <t>Время</t>
  </si>
  <si>
    <t>Частота</t>
  </si>
  <si>
    <t>Кол-во ТТ на территорию для 1 МЕ</t>
  </si>
  <si>
    <t>1 млн. руб.</t>
  </si>
  <si>
    <t>Согласно приоритетам в Таблице 2</t>
  </si>
  <si>
    <t xml:space="preserve">Недельный маршрут </t>
  </si>
  <si>
    <t>все ТТ на территории МЕ</t>
  </si>
  <si>
    <t xml:space="preserve">одинаковое время на каждый визит в 1ТТ </t>
  </si>
  <si>
    <t>не менее 2 р/нед на каждую ТТ</t>
  </si>
  <si>
    <t>Стандарт времени на обслуживание ТТ в неделю</t>
  </si>
  <si>
    <t>см. Таблица 1 
столбец С</t>
  </si>
  <si>
    <t>см. Таблица 1 столбец Н</t>
  </si>
  <si>
    <t>Стандарт частоты визитов в ТТ в неделю</t>
  </si>
  <si>
    <t>см. Таблица 1 столбец D-G</t>
  </si>
  <si>
    <t>Время на перемещение</t>
  </si>
  <si>
    <t>пешая доступность</t>
  </si>
  <si>
    <t>не более 60 мин/день</t>
  </si>
  <si>
    <t>6.</t>
  </si>
  <si>
    <t>Проверка маршрута на день</t>
  </si>
  <si>
    <t>не более 10 ТТ в день</t>
  </si>
  <si>
    <r>
      <t xml:space="preserve">время работы в ТТ </t>
    </r>
    <r>
      <rPr>
        <b/>
        <sz val="11"/>
        <color theme="1"/>
        <rFont val="Calibri"/>
        <family val="2"/>
        <charset val="204"/>
        <scheme val="minor"/>
      </rPr>
      <t>без учета перемещения</t>
    </r>
    <r>
      <rPr>
        <sz val="11"/>
        <color theme="1"/>
        <rFont val="Calibri"/>
        <family val="2"/>
        <scheme val="minor"/>
      </rPr>
      <t xml:space="preserve"> на каждый рабочий день
480 мин (стационар) 
420 мин (визитный) 
210 -240 мин (полставки)</t>
    </r>
  </si>
  <si>
    <t>7.</t>
  </si>
  <si>
    <t>Проверка корректности маршрута на неделю</t>
  </si>
  <si>
    <t>не более 10 ТТ каждый день</t>
  </si>
  <si>
    <t xml:space="preserve">соответствует категории ТТ (см. столбец С) и расчетной схеме в Таблице 1 </t>
  </si>
  <si>
    <t>8.</t>
  </si>
  <si>
    <t>Рекомендация по выходным дням</t>
  </si>
  <si>
    <r>
      <t xml:space="preserve">понедельник и воскресенье
</t>
    </r>
    <r>
      <rPr>
        <b/>
        <sz val="11"/>
        <color theme="1"/>
        <rFont val="Calibri"/>
        <family val="2"/>
        <charset val="204"/>
        <scheme val="minor"/>
      </rPr>
      <t>Исключение:</t>
    </r>
    <r>
      <rPr>
        <sz val="11"/>
        <color theme="1"/>
        <rFont val="Calibri"/>
        <family val="2"/>
        <scheme val="minor"/>
      </rPr>
      <t xml:space="preserve"> В гипермаркетах возможен график выходных по согласованию с сетью</t>
    </r>
  </si>
  <si>
    <t>Время работы в ТТ в неделю</t>
  </si>
  <si>
    <t>Кол-во визитов в неделю</t>
  </si>
  <si>
    <r>
      <t xml:space="preserve">Данные копируются из отчета "База магазинов".    </t>
    </r>
    <r>
      <rPr>
        <b/>
        <sz val="11"/>
        <color rgb="FFFF0000"/>
        <rFont val="Calibri"/>
        <family val="2"/>
        <charset val="204"/>
        <scheme val="minor"/>
      </rPr>
      <t>КОРРЕКТИРОВАТЬ НЕ НУЖНО.</t>
    </r>
  </si>
  <si>
    <r>
      <t xml:space="preserve">Данные для заполнения копируются из отчета "База магазинов" и </t>
    </r>
    <r>
      <rPr>
        <b/>
        <sz val="11"/>
        <color rgb="FFFF0000"/>
        <rFont val="Calibri"/>
        <family val="2"/>
        <charset val="204"/>
        <scheme val="minor"/>
      </rPr>
      <t>корректируются TSM/TDM</t>
    </r>
  </si>
  <si>
    <t>Данные рассчитываются автоматически по формуле.</t>
  </si>
  <si>
    <t>MERCH</t>
  </si>
  <si>
    <t>Подтип</t>
  </si>
  <si>
    <t>Сеть_Формат</t>
  </si>
  <si>
    <t>Не обслуживается</t>
  </si>
  <si>
    <t>ВОСТОК_ПРГ</t>
  </si>
  <si>
    <t>ДО ЗАП СИБИРЬ ПРГ</t>
  </si>
  <si>
    <t>ВЗТМ00004</t>
  </si>
  <si>
    <t>Коваленко Николай Николаевич</t>
  </si>
  <si>
    <t>ВЗСК000003</t>
  </si>
  <si>
    <t>Вольных Антон Алексеевич</t>
  </si>
  <si>
    <t>Действующий</t>
  </si>
  <si>
    <t>Новосибирская обл</t>
  </si>
  <si>
    <t>ТХ Сибирский Гигант</t>
  </si>
  <si>
    <t>ВЗАМ00053</t>
  </si>
  <si>
    <t>Яковлева Екатерина Александровна</t>
  </si>
  <si>
    <t>Метро (РЕАЛ)</t>
  </si>
  <si>
    <t>GPM_002</t>
  </si>
  <si>
    <t>Метро (РЕАЛ)_GPM_002</t>
  </si>
  <si>
    <t>1000000000019312</t>
  </si>
  <si>
    <t>174196</t>
  </si>
  <si>
    <t>Россия, Новосибирская обл, г Новосибирск, ул Северная, д 11</t>
  </si>
  <si>
    <t>ТХ Сибирский Гигант_GPM_002</t>
  </si>
  <si>
    <t>1000000000052477</t>
  </si>
  <si>
    <t>334261</t>
  </si>
  <si>
    <t>Россия, Новосибирская обл, г Новосибирск, ш Мочищенское, д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</si>
</sst>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_ ;\-0.00\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rgb="FF30549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2" tint="-0.24994659260841701"/>
        <bgColor indexed="65"/>
      </patternFill>
    </fill>
    <fill>
      <patternFill patternType="solid">
        <fgColor theme="4" tint="-0.249977111117893"/>
        <bgColor rgb="FF305496"/>
      </patternFill>
    </fill>
    <fill>
      <patternFill patternType="solid">
        <fgColor rgb="FF00B050"/>
        <bgColor rgb="FF305496"/>
      </patternFill>
    </fill>
  </fills>
  <borders count="37">
    <border>
      <left/>
      <right/>
      <top/>
      <bottom/>
      <diagonal/>
    </border>
    <border>
      <left/>
      <right/>
      <top style="thin">
        <color rgb="FF305496"/>
      </top>
      <bottom style="thin">
        <color theme="6" tint="-0.24994659260841701"/>
      </bottom>
      <diagonal/>
    </border>
    <border>
      <left/>
      <right/>
      <top style="thin">
        <color rgb="FF305496"/>
      </top>
      <bottom style="thin">
        <color rgb="FF305496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1" tint="0.499984740745262"/>
      </right>
      <top style="medium">
        <color indexed="64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medium">
        <color indexed="64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dotted">
        <color theme="1" tint="0.499984740745262"/>
      </right>
      <top style="dotted">
        <color theme="1" tint="0.499984740745262"/>
      </top>
      <bottom style="medium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medium">
        <color indexed="64"/>
      </bottom>
      <diagonal/>
    </border>
    <border>
      <left style="dotted">
        <color theme="1" tint="0.499984740745262"/>
      </left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left" vertical="top" indent="1"/>
    </xf>
    <xf numFmtId="0" fontId="0" fillId="0" borderId="0" xfId="0" applyAlignment="1">
      <alignment horizontal="left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165" fontId="0" fillId="0" borderId="9" xfId="0" applyNumberFormat="1" applyBorder="1" applyAlignment="1">
      <alignment horizontal="left" indent="2"/>
    </xf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165" fontId="0" fillId="0" borderId="20" xfId="0" applyNumberFormat="1" applyBorder="1" applyAlignment="1">
      <alignment horizontal="left" indent="2"/>
    </xf>
    <xf numFmtId="166" fontId="0" fillId="4" borderId="0" xfId="0" applyNumberFormat="1" applyFill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165" fontId="0" fillId="0" borderId="16" xfId="0" applyNumberFormat="1" applyBorder="1" applyAlignment="1">
      <alignment horizontal="left" indent="2"/>
    </xf>
    <xf numFmtId="166" fontId="0" fillId="0" borderId="17" xfId="1" applyNumberFormat="1" applyFont="1" applyBorder="1" applyAlignment="1">
      <alignment horizontal="center"/>
    </xf>
    <xf numFmtId="166" fontId="0" fillId="5" borderId="17" xfId="0" applyNumberFormat="1" applyFill="1" applyBorder="1" applyAlignment="1">
      <alignment horizontal="center"/>
    </xf>
    <xf numFmtId="166" fontId="0" fillId="4" borderId="18" xfId="0" applyNumberFormat="1" applyFill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6" borderId="0" xfId="0" applyFont="1" applyFill="1" applyAlignment="1">
      <alignment vertical="center"/>
    </xf>
    <xf numFmtId="0" fontId="6" fillId="3" borderId="23" xfId="0" applyFont="1" applyFill="1" applyBorder="1" applyAlignment="1">
      <alignment vertical="top"/>
    </xf>
    <xf numFmtId="0" fontId="6" fillId="3" borderId="24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0" fillId="0" borderId="26" xfId="0" applyBorder="1" applyAlignment="1">
      <alignment vertical="top"/>
    </xf>
    <xf numFmtId="0" fontId="11" fillId="0" borderId="27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11" fillId="0" borderId="30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11" fillId="0" borderId="33" xfId="0" applyFont="1" applyBorder="1" applyAlignment="1">
      <alignment vertical="top"/>
    </xf>
    <xf numFmtId="0" fontId="7" fillId="8" borderId="2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49" fontId="7" fillId="8" borderId="35" xfId="0" applyNumberFormat="1" applyFont="1" applyFill="1" applyBorder="1" applyAlignment="1">
      <alignment wrapText="1"/>
    </xf>
    <xf numFmtId="0" fontId="7" fillId="8" borderId="35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7" fillId="9" borderId="35" xfId="0" applyFont="1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5" xfId="0" applyBorder="1"/>
    <xf numFmtId="49" fontId="0" fillId="0" borderId="35" xfId="0" applyNumberFormat="1" applyBorder="1"/>
    <xf numFmtId="164" fontId="0" fillId="0" borderId="0" xfId="1" applyNumberFormat="1" applyFont="1" applyProtection="1">
      <protection hidden="1"/>
    </xf>
    <xf numFmtId="0" fontId="7" fillId="9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64" fontId="0" fillId="0" borderId="36" xfId="1" applyNumberFormat="1" applyFont="1" applyBorder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0" fillId="7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4" borderId="30" xfId="0" applyFill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/>
    </xf>
    <xf numFmtId="0" fontId="0" fillId="4" borderId="33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wrapText="1" indent="1"/>
    </xf>
  </cellXfs>
  <cellStyles count="4">
    <cellStyle name="Обычный" xfId="0" builtinId="0"/>
    <cellStyle name="Обычный 2" xfId="2" xr:uid="{369302F0-DF70-476B-8574-A0F048864EFC}"/>
    <cellStyle name="Финансовый" xfId="1" builtinId="3"/>
    <cellStyle name="Финансовый 2" xfId="3" xr:uid="{E585B342-2137-47A0-9849-ACC7AD586D0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zoomScale="70" zoomScaleNormal="70" workbookViewId="0">
      <selection activeCell="D29" sqref="D28:D29"/>
    </sheetView>
  </sheetViews>
  <sheetFormatPr defaultRowHeight="14.4" x14ac:dyDescent="0.3"/>
  <cols>
    <col min="1" max="1" width="12.6640625" style="58" bestFit="1" customWidth="1"/>
    <col min="2" max="2" width="20.44140625" style="58" bestFit="1" customWidth="1"/>
    <col min="3" max="3" width="11.5546875" style="58" bestFit="1" customWidth="1"/>
    <col min="4" max="4" width="26.33203125" style="58" bestFit="1" customWidth="1"/>
    <col min="5" max="5" width="13.77734375" style="58" bestFit="1" customWidth="1"/>
    <col min="6" max="6" width="28.88671875" style="58" bestFit="1" customWidth="1"/>
    <col min="7" max="7" width="10.88671875" style="58" customWidth="1"/>
    <col min="8" max="8" width="12.21875" style="58" customWidth="1"/>
    <col min="9" max="9" width="29.109375" style="58" bestFit="1" customWidth="1"/>
    <col min="10" max="10" width="15.44140625" style="58" bestFit="1" customWidth="1"/>
    <col min="11" max="11" width="12.33203125" style="58" bestFit="1" customWidth="1"/>
    <col min="12" max="14" width="8.5546875" style="58" customWidth="1"/>
    <col min="15" max="15" width="13.88671875" style="58" customWidth="1"/>
    <col min="16" max="16" width="19.109375" style="59" customWidth="1"/>
    <col min="17" max="17" width="7.77734375" style="58" customWidth="1"/>
    <col min="18" max="18" width="72.21875" style="58" customWidth="1"/>
    <col min="19" max="19" width="8.88671875" style="58"/>
    <col min="20" max="21" width="9.88671875" style="58" customWidth="1"/>
    <col min="22" max="22" width="8.88671875" style="62"/>
    <col min="23" max="23" width="7.77734375" style="62" customWidth="1"/>
    <col min="24" max="24" width="8.77734375" style="62" customWidth="1"/>
    <col min="25" max="25" width="8.88671875" style="62"/>
    <col min="26" max="26" width="8.77734375" style="62" customWidth="1"/>
    <col min="27" max="27" width="8.88671875" style="62"/>
    <col min="28" max="28" width="8.33203125" style="62" customWidth="1"/>
    <col min="29" max="29" width="11.109375" style="58" bestFit="1" customWidth="1"/>
    <col min="30" max="30" width="11.109375" customWidth="1"/>
    <col min="31" max="31" width="11.5546875" bestFit="1" customWidth="1"/>
    <col min="34" max="34" width="48.21875" bestFit="1" customWidth="1"/>
  </cols>
  <sheetData>
    <row r="1" spans="1:36" s="1" customFormat="1" ht="43.2" x14ac:dyDescent="0.3">
      <c r="A1" s="50" t="s">
        <v>0</v>
      </c>
      <c r="B1" s="50" t="s">
        <v>1</v>
      </c>
      <c r="C1" s="50" t="s">
        <v>11</v>
      </c>
      <c r="D1" s="50" t="s">
        <v>12</v>
      </c>
      <c r="E1" s="50" t="s">
        <v>25</v>
      </c>
      <c r="F1" s="50" t="s">
        <v>13</v>
      </c>
      <c r="G1" s="50" t="s">
        <v>14</v>
      </c>
      <c r="H1" s="50" t="s">
        <v>15</v>
      </c>
      <c r="I1" s="50" t="s">
        <v>16</v>
      </c>
      <c r="J1" s="50" t="s">
        <v>3</v>
      </c>
      <c r="K1" s="50" t="s">
        <v>17</v>
      </c>
      <c r="L1" s="50" t="s">
        <v>18</v>
      </c>
      <c r="M1" s="50" t="s">
        <v>111</v>
      </c>
      <c r="N1" s="50" t="s">
        <v>112</v>
      </c>
      <c r="O1" s="50" t="s">
        <v>2</v>
      </c>
      <c r="P1" s="51" t="s">
        <v>19</v>
      </c>
      <c r="Q1" s="50" t="s">
        <v>20</v>
      </c>
      <c r="R1" s="50" t="s">
        <v>21</v>
      </c>
      <c r="S1" s="52" t="s">
        <v>22</v>
      </c>
      <c r="T1" s="52" t="s">
        <v>23</v>
      </c>
      <c r="U1" s="52" t="s">
        <v>113</v>
      </c>
      <c r="V1" s="61" t="s">
        <v>4</v>
      </c>
      <c r="W1" s="61" t="s">
        <v>5</v>
      </c>
      <c r="X1" s="61" t="s">
        <v>6</v>
      </c>
      <c r="Y1" s="61" t="s">
        <v>7</v>
      </c>
      <c r="Z1" s="61" t="s">
        <v>8</v>
      </c>
      <c r="AA1" s="61" t="s">
        <v>9</v>
      </c>
      <c r="AB1" s="61" t="s">
        <v>10</v>
      </c>
      <c r="AC1" s="54" t="s">
        <v>26</v>
      </c>
      <c r="AD1" s="53" t="s">
        <v>106</v>
      </c>
      <c r="AE1" s="53" t="s">
        <v>105</v>
      </c>
      <c r="AG1" s="49"/>
      <c r="AH1" s="64" t="s">
        <v>107</v>
      </c>
      <c r="AI1" s="64"/>
      <c r="AJ1" s="64"/>
    </row>
    <row r="2" spans="1:36" x14ac:dyDescent="0.3">
      <c r="A2" s="58" t="s">
        <v>114</v>
      </c>
      <c r="B2" s="58" t="s">
        <v>115</v>
      </c>
      <c r="C2" s="58" t="s">
        <v>116</v>
      </c>
      <c r="D2" s="58" t="s">
        <v>117</v>
      </c>
      <c r="E2" s="58" t="s">
        <v>118</v>
      </c>
      <c r="F2" s="58" t="s">
        <v>119</v>
      </c>
      <c r="G2" s="58" t="s">
        <v>110</v>
      </c>
      <c r="H2" s="58" t="s">
        <v>123</v>
      </c>
      <c r="I2" s="58" t="s">
        <v>124</v>
      </c>
      <c r="J2" s="58" t="s">
        <v>120</v>
      </c>
      <c r="K2" s="58" t="s">
        <v>125</v>
      </c>
      <c r="L2" s="58" t="s">
        <v>24</v>
      </c>
      <c r="M2" s="58" t="s">
        <v>126</v>
      </c>
      <c r="N2" s="58" t="s">
        <v>127</v>
      </c>
      <c r="O2" s="58" t="s">
        <v>121</v>
      </c>
      <c r="P2" s="58" t="s">
        <v>128</v>
      </c>
      <c r="Q2" s="58" t="s">
        <v>129</v>
      </c>
      <c r="R2" s="58" t="s">
        <v>130</v>
      </c>
      <c r="S2" s="58">
        <v>55.071339999999992</v>
      </c>
      <c r="T2" s="58">
        <v>82.910166666666683</v>
      </c>
      <c r="V2" s="58"/>
      <c r="W2" s="58">
        <v>240</v>
      </c>
      <c r="X2" s="58">
        <v>480</v>
      </c>
      <c r="Y2" s="58">
        <v>480</v>
      </c>
      <c r="Z2" s="58">
        <v>240</v>
      </c>
      <c r="AA2" s="58">
        <v>480</v>
      </c>
      <c r="AB2" s="58"/>
      <c r="AC2" s="63">
        <v>745820.82686050003</v>
      </c>
      <c r="AD2" s="60">
        <f t="shared" ref="AD2:AD22" si="0">COUNTA(V2:AB2)</f>
        <v>5</v>
      </c>
      <c r="AE2" s="60">
        <f t="shared" ref="AE2:AE22" si="1">SUM(W2:AB2)</f>
        <v>1920</v>
      </c>
      <c r="AG2" s="55"/>
      <c r="AH2" s="64" t="s">
        <v>108</v>
      </c>
      <c r="AI2" s="64"/>
      <c r="AJ2" s="64"/>
    </row>
    <row r="3" spans="1:36" x14ac:dyDescent="0.3">
      <c r="A3" s="58" t="s">
        <v>114</v>
      </c>
      <c r="B3" s="58" t="s">
        <v>115</v>
      </c>
      <c r="C3" s="58" t="s">
        <v>116</v>
      </c>
      <c r="D3" s="58" t="s">
        <v>117</v>
      </c>
      <c r="E3" s="58" t="s">
        <v>118</v>
      </c>
      <c r="F3" s="58" t="s">
        <v>119</v>
      </c>
      <c r="G3" s="58" t="s">
        <v>110</v>
      </c>
      <c r="H3" s="58" t="s">
        <v>123</v>
      </c>
      <c r="I3" s="58" t="s">
        <v>124</v>
      </c>
      <c r="J3" s="58" t="s">
        <v>120</v>
      </c>
      <c r="K3" s="58" t="s">
        <v>122</v>
      </c>
      <c r="L3" s="58" t="s">
        <v>24</v>
      </c>
      <c r="M3" s="58" t="s">
        <v>126</v>
      </c>
      <c r="N3" s="58" t="s">
        <v>131</v>
      </c>
      <c r="O3" s="58" t="s">
        <v>121</v>
      </c>
      <c r="P3" s="58" t="s">
        <v>132</v>
      </c>
      <c r="Q3" s="58" t="s">
        <v>133</v>
      </c>
      <c r="R3" s="58" t="s">
        <v>134</v>
      </c>
      <c r="S3" s="58">
        <v>55.084211626869077</v>
      </c>
      <c r="T3" s="58">
        <v>82.89539583005535</v>
      </c>
      <c r="V3" s="58"/>
      <c r="W3" s="58">
        <v>180</v>
      </c>
      <c r="X3" s="58"/>
      <c r="Y3" s="58"/>
      <c r="Z3" s="58">
        <v>180</v>
      </c>
      <c r="AA3" s="58"/>
      <c r="AB3" s="58"/>
      <c r="AC3" s="63">
        <v>328000</v>
      </c>
      <c r="AD3" s="60">
        <f t="shared" si="0"/>
        <v>2</v>
      </c>
      <c r="AE3" s="60">
        <f t="shared" si="1"/>
        <v>360</v>
      </c>
      <c r="AG3" s="3"/>
      <c r="AH3" s="56" t="s">
        <v>109</v>
      </c>
      <c r="AI3" s="57"/>
      <c r="AJ3" s="57"/>
    </row>
    <row r="4" spans="1:36" x14ac:dyDescent="0.3">
      <c r="AD4" s="60">
        <f t="shared" si="0"/>
        <v>0</v>
      </c>
      <c r="AE4" s="60">
        <f t="shared" si="1"/>
        <v>0</v>
      </c>
    </row>
    <row r="5" spans="1:36" x14ac:dyDescent="0.3">
      <c r="AD5" s="60">
        <f t="shared" si="0"/>
        <v>0</v>
      </c>
      <c r="AE5" s="60">
        <f t="shared" si="1"/>
        <v>0</v>
      </c>
    </row>
    <row r="6" spans="1:36" x14ac:dyDescent="0.3">
      <c r="AD6" s="60">
        <f t="shared" si="0"/>
        <v>0</v>
      </c>
      <c r="AE6" s="60">
        <f t="shared" si="1"/>
        <v>0</v>
      </c>
    </row>
    <row r="7" spans="1:36" x14ac:dyDescent="0.3">
      <c r="AD7" s="60">
        <f t="shared" si="0"/>
        <v>0</v>
      </c>
      <c r="AE7" s="60">
        <f t="shared" si="1"/>
        <v>0</v>
      </c>
    </row>
    <row r="8" spans="1:36" x14ac:dyDescent="0.3">
      <c r="AD8" s="60">
        <f t="shared" si="0"/>
        <v>0</v>
      </c>
      <c r="AE8" s="60">
        <f t="shared" si="1"/>
        <v>0</v>
      </c>
    </row>
    <row r="9" spans="1:36" x14ac:dyDescent="0.3">
      <c r="AD9" s="60">
        <f t="shared" si="0"/>
        <v>0</v>
      </c>
      <c r="AE9" s="60">
        <f t="shared" si="1"/>
        <v>0</v>
      </c>
    </row>
    <row r="10" spans="1:36" x14ac:dyDescent="0.3">
      <c r="AD10" s="60">
        <f t="shared" si="0"/>
        <v>0</v>
      </c>
      <c r="AE10" s="60">
        <f t="shared" si="1"/>
        <v>0</v>
      </c>
    </row>
    <row r="11" spans="1:36" x14ac:dyDescent="0.3">
      <c r="AD11" s="60">
        <f t="shared" si="0"/>
        <v>0</v>
      </c>
      <c r="AE11" s="60">
        <f t="shared" si="1"/>
        <v>0</v>
      </c>
    </row>
    <row r="12" spans="1:36" x14ac:dyDescent="0.3">
      <c r="AD12" s="60">
        <f t="shared" si="0"/>
        <v>0</v>
      </c>
      <c r="AE12" s="60">
        <f t="shared" si="1"/>
        <v>0</v>
      </c>
    </row>
    <row r="13" spans="1:36" x14ac:dyDescent="0.3">
      <c r="AD13" s="60">
        <f t="shared" si="0"/>
        <v>0</v>
      </c>
      <c r="AE13" s="60">
        <f t="shared" si="1"/>
        <v>0</v>
      </c>
    </row>
    <row r="14" spans="1:36" x14ac:dyDescent="0.3">
      <c r="AD14" s="60">
        <f t="shared" si="0"/>
        <v>0</v>
      </c>
      <c r="AE14" s="60">
        <f t="shared" si="1"/>
        <v>0</v>
      </c>
    </row>
    <row r="15" spans="1:36" x14ac:dyDescent="0.3">
      <c r="AD15" s="60">
        <f t="shared" si="0"/>
        <v>0</v>
      </c>
      <c r="AE15" s="60">
        <f t="shared" si="1"/>
        <v>0</v>
      </c>
    </row>
    <row r="16" spans="1:36" x14ac:dyDescent="0.3">
      <c r="AD16" s="60">
        <f t="shared" si="0"/>
        <v>0</v>
      </c>
      <c r="AE16" s="60">
        <f t="shared" si="1"/>
        <v>0</v>
      </c>
    </row>
    <row r="17" spans="30:31" x14ac:dyDescent="0.3">
      <c r="AD17" s="60">
        <f t="shared" si="0"/>
        <v>0</v>
      </c>
      <c r="AE17" s="60">
        <f t="shared" si="1"/>
        <v>0</v>
      </c>
    </row>
    <row r="18" spans="30:31" x14ac:dyDescent="0.3">
      <c r="AD18" s="60">
        <f t="shared" si="0"/>
        <v>0</v>
      </c>
      <c r="AE18" s="60">
        <f t="shared" si="1"/>
        <v>0</v>
      </c>
    </row>
    <row r="19" spans="30:31" x14ac:dyDescent="0.3">
      <c r="AD19" s="60">
        <f t="shared" si="0"/>
        <v>0</v>
      </c>
      <c r="AE19" s="60">
        <f t="shared" si="1"/>
        <v>0</v>
      </c>
    </row>
    <row r="20" spans="30:31" x14ac:dyDescent="0.3">
      <c r="AD20" s="60">
        <f t="shared" si="0"/>
        <v>0</v>
      </c>
      <c r="AE20" s="60">
        <f t="shared" si="1"/>
        <v>0</v>
      </c>
    </row>
    <row r="21" spans="30:31" x14ac:dyDescent="0.3">
      <c r="AD21" s="60">
        <f t="shared" si="0"/>
        <v>0</v>
      </c>
      <c r="AE21" s="60">
        <f t="shared" si="1"/>
        <v>0</v>
      </c>
    </row>
    <row r="22" spans="30:31" x14ac:dyDescent="0.3">
      <c r="AD22" s="60">
        <f t="shared" si="0"/>
        <v>0</v>
      </c>
      <c r="AE22" s="60">
        <f t="shared" si="1"/>
        <v>0</v>
      </c>
    </row>
  </sheetData>
  <sheetProtection formatCells="0" formatColumns="0" formatRows="0" insertRows="0" deleteRows="0" sort="0" autoFilter="0" pivotTables="0"/>
  <protectedRanges>
    <protectedRange sqref="V2:AC1048575" name="Диапазон2"/>
    <protectedRange sqref="AG1:AJ3 A1:D1048575 E1:U1048575" name="Диапазон1"/>
  </protectedRanges>
  <autoFilter ref="A1:AE22" xr:uid="{F72106CF-D9FA-40A2-B05C-CB303B856B2F}"/>
  <mergeCells count="2">
    <mergeCell ref="AH1:AJ1"/>
    <mergeCell ref="AH2:AJ2"/>
  </mergeCells>
  <conditionalFormatting sqref="AD2:AD22">
    <cfRule type="cellIs" dxfId="1" priority="13" operator="lessThan">
      <formula>2</formula>
    </cfRule>
  </conditionalFormatting>
  <conditionalFormatting sqref="AD1:AD1048576">
    <cfRule type="containsBlanks" priority="12">
      <formula>LEN(TRIM(AD1))=0</formula>
    </cfRule>
  </conditionalFormatting>
  <conditionalFormatting sqref="AC2:AC3">
    <cfRule type="cellIs" dxfId="0" priority="1" operator="lessThan">
      <formula>30000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B593-863B-47D5-B188-B4C3B9F628DD}">
  <dimension ref="B2:L46"/>
  <sheetViews>
    <sheetView showGridLines="0" topLeftCell="A7" zoomScale="85" zoomScaleNormal="85" zoomScaleSheetLayoutView="80" workbookViewId="0">
      <selection activeCell="J44" sqref="J44:K44"/>
    </sheetView>
  </sheetViews>
  <sheetFormatPr defaultRowHeight="14.4" x14ac:dyDescent="0.3"/>
  <cols>
    <col min="2" max="2" width="4.21875" customWidth="1"/>
    <col min="3" max="3" width="46.6640625" customWidth="1"/>
    <col min="4" max="4" width="10.5546875" customWidth="1"/>
    <col min="5" max="5" width="11.88671875" customWidth="1"/>
    <col min="6" max="6" width="11.21875" customWidth="1"/>
    <col min="7" max="7" width="12.21875" customWidth="1"/>
    <col min="8" max="8" width="10.5546875" customWidth="1"/>
    <col min="9" max="9" width="12.77734375" customWidth="1"/>
    <col min="11" max="11" width="22.21875" customWidth="1"/>
    <col min="12" max="12" width="14.88671875" bestFit="1" customWidth="1"/>
  </cols>
  <sheetData>
    <row r="2" spans="2:12" ht="15.6" x14ac:dyDescent="0.3">
      <c r="B2" s="4" t="s">
        <v>27</v>
      </c>
      <c r="C2" s="5"/>
    </row>
    <row r="3" spans="2:12" ht="5.4" customHeight="1" x14ac:dyDescent="0.3"/>
    <row r="4" spans="2:12" s="7" customFormat="1" x14ac:dyDescent="0.3">
      <c r="B4" s="6" t="s">
        <v>28</v>
      </c>
      <c r="C4" s="93" t="s">
        <v>29</v>
      </c>
      <c r="D4" s="93"/>
      <c r="E4" s="93"/>
      <c r="F4" s="93"/>
      <c r="G4" s="93"/>
      <c r="H4" s="93"/>
    </row>
    <row r="5" spans="2:12" s="7" customFormat="1" x14ac:dyDescent="0.3">
      <c r="B5" s="6" t="s">
        <v>30</v>
      </c>
      <c r="C5" s="94" t="s">
        <v>31</v>
      </c>
      <c r="D5" s="94"/>
      <c r="E5" s="94"/>
      <c r="F5" s="94"/>
      <c r="G5" s="94"/>
      <c r="H5" s="94"/>
    </row>
    <row r="6" spans="2:12" s="7" customFormat="1" ht="31.2" customHeight="1" x14ac:dyDescent="0.3">
      <c r="B6" s="6" t="s">
        <v>32</v>
      </c>
      <c r="C6" s="95" t="s">
        <v>33</v>
      </c>
      <c r="D6" s="94"/>
      <c r="E6" s="94"/>
      <c r="F6" s="94"/>
      <c r="G6" s="94"/>
      <c r="H6" s="94"/>
    </row>
    <row r="7" spans="2:12" s="7" customFormat="1" x14ac:dyDescent="0.3">
      <c r="B7" s="6" t="s">
        <v>34</v>
      </c>
      <c r="C7" s="96" t="s">
        <v>35</v>
      </c>
      <c r="D7" s="96"/>
      <c r="E7" s="96"/>
      <c r="F7" s="96"/>
      <c r="G7" s="96"/>
      <c r="H7" s="96"/>
    </row>
    <row r="8" spans="2:12" s="7" customFormat="1" x14ac:dyDescent="0.3">
      <c r="B8" s="6" t="s">
        <v>36</v>
      </c>
      <c r="C8" s="97" t="s">
        <v>37</v>
      </c>
      <c r="D8" s="97"/>
      <c r="E8" s="97"/>
      <c r="F8" s="97"/>
      <c r="G8" s="97"/>
      <c r="H8" s="97"/>
    </row>
    <row r="9" spans="2:12" ht="17.399999999999999" customHeight="1" x14ac:dyDescent="0.3">
      <c r="C9" s="2"/>
    </row>
    <row r="10" spans="2:12" ht="33" customHeight="1" x14ac:dyDescent="0.3">
      <c r="B10" s="83" t="s">
        <v>38</v>
      </c>
      <c r="C10" s="83"/>
      <c r="D10" s="83"/>
      <c r="E10" s="83"/>
      <c r="F10" s="83"/>
      <c r="G10" s="83"/>
      <c r="H10" s="83"/>
      <c r="J10" s="83" t="s">
        <v>39</v>
      </c>
      <c r="K10" s="84"/>
      <c r="L10" s="84"/>
    </row>
    <row r="11" spans="2:12" ht="13.8" customHeight="1" thickBot="1" x14ac:dyDescent="0.35"/>
    <row r="12" spans="2:12" ht="39.6" customHeight="1" x14ac:dyDescent="0.3">
      <c r="C12" s="85" t="s">
        <v>40</v>
      </c>
      <c r="D12" s="87" t="s">
        <v>41</v>
      </c>
      <c r="E12" s="87"/>
      <c r="F12" s="87"/>
      <c r="G12" s="88"/>
      <c r="H12" s="89" t="s">
        <v>42</v>
      </c>
      <c r="J12" s="8"/>
      <c r="K12" s="9"/>
      <c r="L12" s="10"/>
    </row>
    <row r="13" spans="2:12" ht="29.4" thickBot="1" x14ac:dyDescent="0.35">
      <c r="C13" s="86"/>
      <c r="D13" s="11" t="s">
        <v>43</v>
      </c>
      <c r="E13" s="11" t="s">
        <v>44</v>
      </c>
      <c r="F13" s="11" t="s">
        <v>45</v>
      </c>
      <c r="G13" s="12" t="s">
        <v>46</v>
      </c>
      <c r="H13" s="90"/>
      <c r="J13" s="13" t="s">
        <v>47</v>
      </c>
      <c r="K13" s="14" t="s">
        <v>48</v>
      </c>
      <c r="L13" s="15" t="s">
        <v>49</v>
      </c>
    </row>
    <row r="14" spans="2:12" x14ac:dyDescent="0.3">
      <c r="C14" s="16" t="s">
        <v>50</v>
      </c>
      <c r="D14" s="17">
        <v>0</v>
      </c>
      <c r="E14" s="17">
        <v>0</v>
      </c>
      <c r="F14" s="17">
        <v>0</v>
      </c>
      <c r="G14" s="18">
        <v>0</v>
      </c>
      <c r="H14" s="19">
        <v>0</v>
      </c>
      <c r="J14" s="20" t="s">
        <v>51</v>
      </c>
      <c r="K14" t="s">
        <v>24</v>
      </c>
      <c r="L14" s="21">
        <v>1</v>
      </c>
    </row>
    <row r="15" spans="2:12" x14ac:dyDescent="0.3">
      <c r="C15" s="22" t="s">
        <v>52</v>
      </c>
      <c r="D15" s="23">
        <v>40</v>
      </c>
      <c r="E15" s="24">
        <v>0</v>
      </c>
      <c r="F15" s="24">
        <v>0</v>
      </c>
      <c r="G15" s="25">
        <v>0</v>
      </c>
      <c r="H15" s="19">
        <v>80</v>
      </c>
      <c r="J15" s="20" t="s">
        <v>51</v>
      </c>
      <c r="K15" t="s">
        <v>53</v>
      </c>
      <c r="L15" s="21">
        <v>2</v>
      </c>
    </row>
    <row r="16" spans="2:12" x14ac:dyDescent="0.3">
      <c r="C16" s="22" t="s">
        <v>54</v>
      </c>
      <c r="D16" s="23">
        <v>50</v>
      </c>
      <c r="E16" s="24">
        <v>0</v>
      </c>
      <c r="F16" s="24">
        <v>0</v>
      </c>
      <c r="G16" s="25">
        <v>0</v>
      </c>
      <c r="H16" s="19">
        <v>100</v>
      </c>
      <c r="J16" s="20" t="s">
        <v>55</v>
      </c>
      <c r="K16" t="s">
        <v>24</v>
      </c>
      <c r="L16" s="21">
        <v>3</v>
      </c>
    </row>
    <row r="17" spans="2:12" x14ac:dyDescent="0.3">
      <c r="C17" s="22" t="s">
        <v>56</v>
      </c>
      <c r="D17" s="23">
        <v>60</v>
      </c>
      <c r="E17" s="26">
        <v>40</v>
      </c>
      <c r="F17" s="24">
        <v>0</v>
      </c>
      <c r="G17" s="25">
        <v>0</v>
      </c>
      <c r="H17" s="19">
        <v>120</v>
      </c>
      <c r="J17" s="20" t="s">
        <v>55</v>
      </c>
      <c r="K17" t="s">
        <v>53</v>
      </c>
      <c r="L17" s="21">
        <v>4</v>
      </c>
    </row>
    <row r="18" spans="2:12" x14ac:dyDescent="0.3">
      <c r="C18" s="22" t="s">
        <v>57</v>
      </c>
      <c r="D18" s="26">
        <v>90</v>
      </c>
      <c r="E18" s="23">
        <v>60</v>
      </c>
      <c r="F18" s="26">
        <v>45</v>
      </c>
      <c r="G18" s="25">
        <v>0</v>
      </c>
      <c r="H18" s="19">
        <v>180</v>
      </c>
      <c r="J18" s="20" t="s">
        <v>51</v>
      </c>
      <c r="K18" t="s">
        <v>58</v>
      </c>
      <c r="L18" s="21">
        <v>5</v>
      </c>
    </row>
    <row r="19" spans="2:12" x14ac:dyDescent="0.3">
      <c r="C19" s="22" t="s">
        <v>59</v>
      </c>
      <c r="D19" s="26">
        <v>90</v>
      </c>
      <c r="E19" s="23">
        <v>60</v>
      </c>
      <c r="F19" s="26">
        <v>45</v>
      </c>
      <c r="G19" s="25">
        <v>0</v>
      </c>
      <c r="H19" s="19">
        <v>180</v>
      </c>
      <c r="J19" s="20" t="s">
        <v>55</v>
      </c>
      <c r="K19" t="s">
        <v>58</v>
      </c>
      <c r="L19" s="21">
        <v>6</v>
      </c>
    </row>
    <row r="20" spans="2:12" x14ac:dyDescent="0.3">
      <c r="C20" s="22" t="s">
        <v>60</v>
      </c>
      <c r="D20" s="26">
        <v>90</v>
      </c>
      <c r="E20" s="23">
        <v>60</v>
      </c>
      <c r="F20" s="26">
        <v>45</v>
      </c>
      <c r="G20" s="25">
        <v>0</v>
      </c>
      <c r="H20" s="19">
        <v>180</v>
      </c>
      <c r="J20" s="20" t="s">
        <v>51</v>
      </c>
      <c r="K20" t="s">
        <v>61</v>
      </c>
      <c r="L20" s="21">
        <v>7</v>
      </c>
    </row>
    <row r="21" spans="2:12" ht="15" thickBot="1" x14ac:dyDescent="0.35">
      <c r="C21" s="22" t="s">
        <v>62</v>
      </c>
      <c r="D21" s="26">
        <v>180</v>
      </c>
      <c r="E21" s="26">
        <v>120</v>
      </c>
      <c r="F21" s="23">
        <v>90</v>
      </c>
      <c r="G21" s="27">
        <v>70</v>
      </c>
      <c r="H21" s="19">
        <v>360</v>
      </c>
      <c r="J21" s="28" t="s">
        <v>55</v>
      </c>
      <c r="K21" s="29" t="s">
        <v>61</v>
      </c>
      <c r="L21" s="30">
        <v>8</v>
      </c>
    </row>
    <row r="22" spans="2:12" x14ac:dyDescent="0.3">
      <c r="C22" s="22" t="s">
        <v>63</v>
      </c>
      <c r="D22" s="26">
        <v>320</v>
      </c>
      <c r="E22" s="26">
        <v>210</v>
      </c>
      <c r="F22" s="26">
        <v>160</v>
      </c>
      <c r="G22" s="31">
        <v>130</v>
      </c>
      <c r="H22" s="19">
        <v>650</v>
      </c>
    </row>
    <row r="23" spans="2:12" x14ac:dyDescent="0.3">
      <c r="C23" s="22" t="s">
        <v>64</v>
      </c>
      <c r="D23" s="26">
        <v>400</v>
      </c>
      <c r="E23" s="26">
        <v>240</v>
      </c>
      <c r="F23" s="26">
        <v>200</v>
      </c>
      <c r="G23" s="31">
        <v>160</v>
      </c>
      <c r="H23" s="19">
        <v>800</v>
      </c>
    </row>
    <row r="24" spans="2:12" x14ac:dyDescent="0.3">
      <c r="C24" s="22" t="s">
        <v>65</v>
      </c>
      <c r="D24" s="26">
        <v>480</v>
      </c>
      <c r="E24" s="26">
        <v>300</v>
      </c>
      <c r="F24" s="26">
        <v>220</v>
      </c>
      <c r="G24" s="31">
        <v>180</v>
      </c>
      <c r="H24" s="19">
        <v>900</v>
      </c>
    </row>
    <row r="25" spans="2:12" x14ac:dyDescent="0.3">
      <c r="C25" s="22" t="s">
        <v>66</v>
      </c>
      <c r="D25" s="24">
        <v>0</v>
      </c>
      <c r="E25" s="26">
        <v>350</v>
      </c>
      <c r="F25" s="26">
        <v>250</v>
      </c>
      <c r="G25" s="31">
        <v>210</v>
      </c>
      <c r="H25" s="19">
        <v>1050</v>
      </c>
    </row>
    <row r="26" spans="2:12" x14ac:dyDescent="0.3">
      <c r="C26" s="22" t="s">
        <v>67</v>
      </c>
      <c r="D26" s="24">
        <v>0</v>
      </c>
      <c r="E26" s="26">
        <v>400</v>
      </c>
      <c r="F26" s="26">
        <v>300</v>
      </c>
      <c r="G26" s="31">
        <v>240</v>
      </c>
      <c r="H26" s="19">
        <v>1200</v>
      </c>
    </row>
    <row r="27" spans="2:12" x14ac:dyDescent="0.3">
      <c r="C27" s="22" t="s">
        <v>68</v>
      </c>
      <c r="D27" s="24">
        <v>0</v>
      </c>
      <c r="E27" s="26">
        <v>480</v>
      </c>
      <c r="F27" s="26">
        <v>360</v>
      </c>
      <c r="G27" s="31">
        <v>300</v>
      </c>
      <c r="H27" s="19">
        <v>1500</v>
      </c>
    </row>
    <row r="28" spans="2:12" x14ac:dyDescent="0.3">
      <c r="C28" s="22" t="s">
        <v>69</v>
      </c>
      <c r="D28" s="24">
        <v>0</v>
      </c>
      <c r="E28" s="24">
        <v>0</v>
      </c>
      <c r="F28" s="26">
        <v>420</v>
      </c>
      <c r="G28" s="31">
        <v>340</v>
      </c>
      <c r="H28" s="19">
        <v>1700</v>
      </c>
    </row>
    <row r="29" spans="2:12" ht="15" thickBot="1" x14ac:dyDescent="0.35">
      <c r="C29" s="32" t="s">
        <v>70</v>
      </c>
      <c r="D29" s="33">
        <v>0</v>
      </c>
      <c r="E29" s="33">
        <v>0</v>
      </c>
      <c r="F29" s="34">
        <v>480</v>
      </c>
      <c r="G29" s="35">
        <v>480</v>
      </c>
      <c r="H29" s="36">
        <v>2400</v>
      </c>
    </row>
    <row r="31" spans="2:12" x14ac:dyDescent="0.3">
      <c r="B31" s="24">
        <v>0</v>
      </c>
      <c r="C31" t="s">
        <v>71</v>
      </c>
    </row>
    <row r="32" spans="2:12" x14ac:dyDescent="0.3">
      <c r="B32" s="37"/>
      <c r="C32" t="s">
        <v>72</v>
      </c>
    </row>
    <row r="33" spans="2:12" x14ac:dyDescent="0.3">
      <c r="B33" s="38"/>
      <c r="C33" t="s">
        <v>73</v>
      </c>
    </row>
    <row r="35" spans="2:12" ht="27.6" customHeight="1" x14ac:dyDescent="0.3">
      <c r="B35" s="39" t="s">
        <v>74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2:12" ht="5.4" customHeight="1" thickBot="1" x14ac:dyDescent="0.35"/>
    <row r="37" spans="2:12" ht="36" customHeight="1" thickBot="1" x14ac:dyDescent="0.35">
      <c r="B37" s="40" t="s">
        <v>19</v>
      </c>
      <c r="C37" s="41"/>
      <c r="D37" s="91" t="s">
        <v>75</v>
      </c>
      <c r="E37" s="91"/>
      <c r="F37" s="91" t="s">
        <v>76</v>
      </c>
      <c r="G37" s="91"/>
      <c r="H37" s="91" t="s">
        <v>77</v>
      </c>
      <c r="I37" s="91"/>
      <c r="J37" s="91" t="s">
        <v>78</v>
      </c>
      <c r="K37" s="92"/>
      <c r="L37" s="42"/>
    </row>
    <row r="38" spans="2:12" ht="31.95" customHeight="1" x14ac:dyDescent="0.3">
      <c r="B38" s="43" t="s">
        <v>28</v>
      </c>
      <c r="C38" s="44" t="s">
        <v>79</v>
      </c>
      <c r="D38" s="79" t="s">
        <v>80</v>
      </c>
      <c r="E38" s="79"/>
      <c r="F38" s="80" t="s">
        <v>81</v>
      </c>
      <c r="G38" s="80"/>
      <c r="H38" s="81"/>
      <c r="I38" s="81"/>
      <c r="J38" s="81"/>
      <c r="K38" s="82"/>
    </row>
    <row r="39" spans="2:12" ht="43.8" customHeight="1" x14ac:dyDescent="0.3">
      <c r="B39" s="45" t="s">
        <v>30</v>
      </c>
      <c r="C39" s="46" t="s">
        <v>82</v>
      </c>
      <c r="D39" s="66"/>
      <c r="E39" s="66"/>
      <c r="F39" s="67" t="s">
        <v>83</v>
      </c>
      <c r="G39" s="67"/>
      <c r="H39" s="68" t="s">
        <v>84</v>
      </c>
      <c r="I39" s="68"/>
      <c r="J39" s="68" t="s">
        <v>85</v>
      </c>
      <c r="K39" s="78"/>
      <c r="L39" s="42"/>
    </row>
    <row r="40" spans="2:12" ht="31.95" customHeight="1" x14ac:dyDescent="0.3">
      <c r="B40" s="45" t="s">
        <v>32</v>
      </c>
      <c r="C40" s="46" t="s">
        <v>86</v>
      </c>
      <c r="D40" s="68" t="s">
        <v>87</v>
      </c>
      <c r="E40" s="68"/>
      <c r="F40" s="66"/>
      <c r="G40" s="66"/>
      <c r="H40" s="68" t="s">
        <v>88</v>
      </c>
      <c r="I40" s="68"/>
      <c r="J40" s="66"/>
      <c r="K40" s="69"/>
      <c r="L40" s="42"/>
    </row>
    <row r="41" spans="2:12" ht="31.95" customHeight="1" x14ac:dyDescent="0.3">
      <c r="B41" s="45" t="s">
        <v>34</v>
      </c>
      <c r="C41" s="46" t="s">
        <v>89</v>
      </c>
      <c r="D41" s="68" t="s">
        <v>87</v>
      </c>
      <c r="E41" s="68"/>
      <c r="F41" s="66"/>
      <c r="G41" s="66"/>
      <c r="H41" s="68" t="s">
        <v>90</v>
      </c>
      <c r="I41" s="68"/>
      <c r="J41" s="68"/>
      <c r="K41" s="78"/>
      <c r="L41" s="42"/>
    </row>
    <row r="42" spans="2:12" ht="31.95" customHeight="1" x14ac:dyDescent="0.3">
      <c r="B42" s="45" t="s">
        <v>36</v>
      </c>
      <c r="C42" s="46" t="s">
        <v>91</v>
      </c>
      <c r="D42" s="66"/>
      <c r="E42" s="66"/>
      <c r="F42" s="67" t="s">
        <v>92</v>
      </c>
      <c r="G42" s="67"/>
      <c r="H42" s="68" t="s">
        <v>93</v>
      </c>
      <c r="I42" s="68"/>
      <c r="J42" s="66"/>
      <c r="K42" s="69"/>
      <c r="L42" s="42"/>
    </row>
    <row r="43" spans="2:12" ht="37.200000000000003" customHeight="1" x14ac:dyDescent="0.3">
      <c r="B43" s="45" t="s">
        <v>94</v>
      </c>
      <c r="C43" s="46" t="s">
        <v>95</v>
      </c>
      <c r="D43" s="70"/>
      <c r="E43" s="70"/>
      <c r="F43" s="67" t="s">
        <v>96</v>
      </c>
      <c r="G43" s="67"/>
      <c r="H43" s="71" t="s">
        <v>97</v>
      </c>
      <c r="I43" s="71"/>
      <c r="J43" s="70"/>
      <c r="K43" s="72"/>
      <c r="L43" s="42"/>
    </row>
    <row r="44" spans="2:12" ht="60" customHeight="1" x14ac:dyDescent="0.3">
      <c r="B44" s="45" t="s">
        <v>98</v>
      </c>
      <c r="C44" s="46" t="s">
        <v>99</v>
      </c>
      <c r="D44" s="70"/>
      <c r="E44" s="70"/>
      <c r="F44" s="68" t="s">
        <v>100</v>
      </c>
      <c r="G44" s="68"/>
      <c r="H44" s="71"/>
      <c r="I44" s="71"/>
      <c r="J44" s="73" t="s">
        <v>101</v>
      </c>
      <c r="K44" s="74"/>
      <c r="L44" s="42"/>
    </row>
    <row r="45" spans="2:12" ht="91.8" customHeight="1" thickBot="1" x14ac:dyDescent="0.35">
      <c r="B45" s="47" t="s">
        <v>102</v>
      </c>
      <c r="C45" s="48" t="s">
        <v>103</v>
      </c>
      <c r="D45" s="75"/>
      <c r="E45" s="75"/>
      <c r="F45" s="75"/>
      <c r="G45" s="75"/>
      <c r="H45" s="75"/>
      <c r="I45" s="75"/>
      <c r="J45" s="76" t="s">
        <v>104</v>
      </c>
      <c r="K45" s="77"/>
      <c r="L45" s="42"/>
    </row>
    <row r="46" spans="2:12" x14ac:dyDescent="0.3">
      <c r="D46" s="65"/>
      <c r="E46" s="65"/>
    </row>
  </sheetData>
  <mergeCells count="45">
    <mergeCell ref="C4:H4"/>
    <mergeCell ref="C5:H5"/>
    <mergeCell ref="C6:H6"/>
    <mergeCell ref="C7:H7"/>
    <mergeCell ref="C8:H8"/>
    <mergeCell ref="J10:L10"/>
    <mergeCell ref="C12:C13"/>
    <mergeCell ref="D12:G12"/>
    <mergeCell ref="H12:H13"/>
    <mergeCell ref="D37:E37"/>
    <mergeCell ref="F37:G37"/>
    <mergeCell ref="H37:I37"/>
    <mergeCell ref="J37:K37"/>
    <mergeCell ref="B10:H10"/>
    <mergeCell ref="D38:E38"/>
    <mergeCell ref="F38:G38"/>
    <mergeCell ref="H38:I38"/>
    <mergeCell ref="J38:K38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K41"/>
    <mergeCell ref="D46:E46"/>
    <mergeCell ref="D42:E42"/>
    <mergeCell ref="F42:G42"/>
    <mergeCell ref="H42:I42"/>
    <mergeCell ref="J42:K42"/>
    <mergeCell ref="D43:E43"/>
    <mergeCell ref="F43:G43"/>
    <mergeCell ref="H43:I44"/>
    <mergeCell ref="J43:K43"/>
    <mergeCell ref="D44:E44"/>
    <mergeCell ref="F44:G44"/>
    <mergeCell ref="J44:K44"/>
    <mergeCell ref="D45:E45"/>
    <mergeCell ref="F45:G45"/>
    <mergeCell ref="H45:I45"/>
    <mergeCell ref="J45:K45"/>
  </mergeCells>
  <conditionalFormatting sqref="L14:L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5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049098-7D95-4C48-878D-9C516B09F84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D14:G14</xm:sqref>
        </x14:conditionalFormatting>
        <x14:conditionalFormatting xmlns:xm="http://schemas.microsoft.com/office/excel/2006/main">
          <x14:cfRule type="iconSet" priority="7" id="{738C37E3-5674-42DB-AA19-6DD60A080A8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E15:G16</xm:sqref>
        </x14:conditionalFormatting>
        <x14:conditionalFormatting xmlns:xm="http://schemas.microsoft.com/office/excel/2006/main">
          <x14:cfRule type="iconSet" priority="6" id="{5A906015-636D-44B4-9787-B2C1A5BDAB1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F17:G17</xm:sqref>
        </x14:conditionalFormatting>
        <x14:conditionalFormatting xmlns:xm="http://schemas.microsoft.com/office/excel/2006/main">
          <x14:cfRule type="iconSet" priority="5" id="{41298E0A-B400-40B6-AC9C-C70FE28E488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G18:G20</xm:sqref>
        </x14:conditionalFormatting>
        <x14:conditionalFormatting xmlns:xm="http://schemas.microsoft.com/office/excel/2006/main">
          <x14:cfRule type="iconSet" priority="4" id="{E2FC7C5F-1680-44A8-9E53-5EE804A45E1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D25:D29</xm:sqref>
        </x14:conditionalFormatting>
        <x14:conditionalFormatting xmlns:xm="http://schemas.microsoft.com/office/excel/2006/main">
          <x14:cfRule type="iconSet" priority="3" id="{F8BB57C9-FD67-44B6-8214-D1F15BEDACB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E28:E29</xm:sqref>
        </x14:conditionalFormatting>
        <x14:conditionalFormatting xmlns:xm="http://schemas.microsoft.com/office/excel/2006/main">
          <x14:cfRule type="iconSet" priority="2" id="{A9FB39CD-F197-4D2A-B4FF-4E5181F483F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B31</xm:sqref>
        </x14:conditionalFormatting>
        <x14:conditionalFormatting xmlns:xm="http://schemas.microsoft.com/office/excel/2006/main">
          <x14:cfRule type="iconSet" priority="9" id="{22A23FED-423D-482B-9223-F055440A443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H14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0B8D17BDDA2134E953EE07E931532FA" ma:contentTypeVersion="6" ma:contentTypeDescription="Создание документа." ma:contentTypeScope="" ma:versionID="891c1958d3f2ac5502b4030763eb10c2">
  <xsd:schema xmlns:xsd="http://www.w3.org/2001/XMLSchema" xmlns:xs="http://www.w3.org/2001/XMLSchema" xmlns:p="http://schemas.microsoft.com/office/2006/metadata/properties" xmlns:ns3="6ef54ac5-434d-456b-8f3a-120ffa5050b3" xmlns:ns4="ace565d0-77ff-4cf6-8897-9877cd5d0d16" targetNamespace="http://schemas.microsoft.com/office/2006/metadata/properties" ma:root="true" ma:fieldsID="df3f903677da5154c0591d643723fdec" ns3:_="" ns4:_="">
    <xsd:import namespace="6ef54ac5-434d-456b-8f3a-120ffa5050b3"/>
    <xsd:import namespace="ace565d0-77ff-4cf6-8897-9877cd5d0d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4ac5-434d-456b-8f3a-120ffa505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565d0-77ff-4cf6-8897-9877cd5d0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7AA10F-8512-40BE-8C07-260D8DA814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20CAAF-4026-421D-B9C5-69351ED34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f54ac5-434d-456b-8f3a-120ffa5050b3"/>
    <ds:schemaRef ds:uri="ace565d0-77ff-4cf6-8897-9877cd5d0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4A5F4B-4C5C-4843-B896-DBC526CB6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на изменение маршрута</vt:lpstr>
      <vt:lpstr>Правила маршрутизации</vt:lpstr>
      <vt:lpstr>'Правила маршрутизации'!Область_печати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Gubina Alena</dc:creator>
  <cp:lastModifiedBy>Slabouz Andrey</cp:lastModifiedBy>
  <dcterms:created xsi:type="dcterms:W3CDTF">2015-06-05T18:17:20Z</dcterms:created>
  <dcterms:modified xsi:type="dcterms:W3CDTF">2021-02-11T11:57:38Z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0x01010010B8D17BDDA2134E953EE07E931532FA</vt:lpwstr>
  </property>
</Properties>
</file>